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OS FINANCIEROS PAGINA UTSMA\2021\2DO_TRIMESTRE\"/>
    </mc:Choice>
  </mc:AlternateContent>
  <bookViews>
    <workbookView xWindow="0" yWindow="0" windowWidth="20490" windowHeight="7755"/>
  </bookViews>
  <sheets>
    <sheet name="F6C" sheetId="2" r:id="rId1"/>
  </sheets>
  <definedNames>
    <definedName name="_xlnm.Print_Area" localSheetId="0">F6C!$A$1:$G$78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G75" i="2" s="1"/>
  <c r="D74" i="2"/>
  <c r="G74" i="2" s="1"/>
  <c r="D73" i="2"/>
  <c r="G73" i="2" s="1"/>
  <c r="D72" i="2"/>
  <c r="G72" i="2" s="1"/>
  <c r="F71" i="2"/>
  <c r="E71" i="2"/>
  <c r="D71" i="2"/>
  <c r="C71" i="2"/>
  <c r="B71" i="2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D62" i="2"/>
  <c r="G62" i="2" s="1"/>
  <c r="F61" i="2"/>
  <c r="E61" i="2"/>
  <c r="D61" i="2"/>
  <c r="C61" i="2"/>
  <c r="B61" i="2"/>
  <c r="D60" i="2"/>
  <c r="G60" i="2" s="1"/>
  <c r="D59" i="2"/>
  <c r="G59" i="2" s="1"/>
  <c r="D58" i="2"/>
  <c r="G58" i="2" s="1"/>
  <c r="D57" i="2"/>
  <c r="G57" i="2" s="1"/>
  <c r="D56" i="2"/>
  <c r="G56" i="2" s="1"/>
  <c r="D55" i="2"/>
  <c r="G55" i="2" s="1"/>
  <c r="D54" i="2"/>
  <c r="G54" i="2" s="1"/>
  <c r="F53" i="2"/>
  <c r="E53" i="2"/>
  <c r="D53" i="2"/>
  <c r="C53" i="2"/>
  <c r="B53" i="2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G44" i="2" s="1"/>
  <c r="F44" i="2"/>
  <c r="E44" i="2"/>
  <c r="D44" i="2"/>
  <c r="C44" i="2"/>
  <c r="C43" i="2" s="1"/>
  <c r="B44" i="2"/>
  <c r="F43" i="2"/>
  <c r="E43" i="2"/>
  <c r="D43" i="2"/>
  <c r="B43" i="2"/>
  <c r="D41" i="2"/>
  <c r="G41" i="2" s="1"/>
  <c r="D40" i="2"/>
  <c r="G40" i="2" s="1"/>
  <c r="D39" i="2"/>
  <c r="G39" i="2" s="1"/>
  <c r="D38" i="2"/>
  <c r="G38" i="2" s="1"/>
  <c r="F37" i="2"/>
  <c r="E37" i="2"/>
  <c r="D37" i="2"/>
  <c r="C37" i="2"/>
  <c r="B37" i="2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F27" i="2"/>
  <c r="E27" i="2"/>
  <c r="D27" i="2"/>
  <c r="C27" i="2"/>
  <c r="B27" i="2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F19" i="2"/>
  <c r="E19" i="2"/>
  <c r="D19" i="2"/>
  <c r="C19" i="2"/>
  <c r="B19" i="2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D10" i="2" s="1"/>
  <c r="D9" i="2" s="1"/>
  <c r="D77" i="2" s="1"/>
  <c r="D11" i="2"/>
  <c r="G11" i="2" s="1"/>
  <c r="F10" i="2"/>
  <c r="F9" i="2" s="1"/>
  <c r="F77" i="2" s="1"/>
  <c r="E10" i="2"/>
  <c r="C10" i="2"/>
  <c r="B10" i="2"/>
  <c r="B9" i="2" s="1"/>
  <c r="B77" i="2" s="1"/>
  <c r="E9" i="2"/>
  <c r="E77" i="2" s="1"/>
  <c r="C9" i="2"/>
  <c r="G27" i="2" l="1"/>
  <c r="G53" i="2"/>
  <c r="G37" i="2"/>
  <c r="G71" i="2"/>
  <c r="G19" i="2"/>
  <c r="G61" i="2"/>
  <c r="G43" i="2" s="1"/>
  <c r="C77" i="2"/>
  <c r="G12" i="2"/>
  <c r="G10" i="2" s="1"/>
  <c r="G9" i="2" s="1"/>
  <c r="G77" i="2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<sst xmlns="http://schemas.openxmlformats.org/spreadsheetml/2006/main" count="137" uniqueCount="107">
  <si>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</si>
  <si>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</si>
  <si>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</si>
  <si>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</si>
  <si>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30 de Junio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</si>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</sst>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30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26904777.239999998</v>
      </c>
      <c r="C9" s="21">
        <f t="shared" ref="C9:G9" si="0">C10+C19+C27+C37</f>
        <v>9519433.3100000005</v>
      </c>
      <c r="D9" s="21">
        <f t="shared" si="0"/>
        <v>36424210.550000004</v>
      </c>
      <c r="E9" s="21">
        <f t="shared" si="0"/>
        <v>13384873.930000002</v>
      </c>
      <c r="F9" s="21">
        <f t="shared" si="0"/>
        <v>13384873.930000002</v>
      </c>
      <c r="G9" s="21">
        <f t="shared" si="0"/>
        <v>23039336.620000001</v>
      </c>
    </row>
    <row r="10" spans="1:8">
      <c r="A10" s="22" t="s">
        <v>15</v>
      </c>
      <c r="B10" s="23">
        <f>SUM(B11:B18)</f>
        <v>200784.45</v>
      </c>
      <c r="C10" s="23">
        <f t="shared" ref="C10:G10" si="1">SUM(C11:C18)</f>
        <v>-47573.74</v>
      </c>
      <c r="D10" s="23">
        <f t="shared" si="1"/>
        <v>153210.71000000002</v>
      </c>
      <c r="E10" s="23">
        <f t="shared" si="1"/>
        <v>96992.88</v>
      </c>
      <c r="F10" s="23">
        <f t="shared" si="1"/>
        <v>96992.88</v>
      </c>
      <c r="G10" s="23">
        <f t="shared" si="1"/>
        <v>56217.830000000016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6">
        <v>200784.45</v>
      </c>
      <c r="C13" s="26">
        <v>-47573.74</v>
      </c>
      <c r="D13" s="23">
        <f t="shared" si="2"/>
        <v>153210.71000000002</v>
      </c>
      <c r="E13" s="26">
        <v>96992.88</v>
      </c>
      <c r="F13" s="26">
        <v>96992.88</v>
      </c>
      <c r="G13" s="23">
        <f t="shared" si="3"/>
        <v>56217.830000000016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26703992.789999999</v>
      </c>
      <c r="C19" s="23">
        <f t="shared" ref="C19:G19" si="4">SUM(C20:C26)</f>
        <v>9567007.0500000007</v>
      </c>
      <c r="D19" s="23">
        <f t="shared" si="4"/>
        <v>36270999.840000004</v>
      </c>
      <c r="E19" s="23">
        <f t="shared" si="4"/>
        <v>13287881.050000001</v>
      </c>
      <c r="F19" s="23">
        <f t="shared" si="4"/>
        <v>13287881.050000001</v>
      </c>
      <c r="G19" s="23">
        <f t="shared" si="4"/>
        <v>22983118.790000003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26703992.789999999</v>
      </c>
      <c r="C24" s="26">
        <v>9567007.0500000007</v>
      </c>
      <c r="D24" s="23">
        <f t="shared" si="5"/>
        <v>36270999.840000004</v>
      </c>
      <c r="E24" s="26">
        <v>13287881.050000001</v>
      </c>
      <c r="F24" s="26">
        <v>13287881.050000001</v>
      </c>
      <c r="G24" s="23">
        <f t="shared" si="6"/>
        <v>22983118.790000003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30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 ht="30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30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19526699</v>
      </c>
      <c r="C43" s="30">
        <f t="shared" ref="C43:G43" si="13">C44+C53+C61+C71</f>
        <v>15361477.109999999</v>
      </c>
      <c r="D43" s="30">
        <f t="shared" si="13"/>
        <v>34888176.109999999</v>
      </c>
      <c r="E43" s="30">
        <f t="shared" si="13"/>
        <v>13620634.630000001</v>
      </c>
      <c r="F43" s="30">
        <f t="shared" si="13"/>
        <v>13620634.630000001</v>
      </c>
      <c r="G43" s="30">
        <f t="shared" si="13"/>
        <v>21267541.479999997</v>
      </c>
    </row>
    <row r="44" spans="1:8">
      <c r="A44" s="22" t="s">
        <v>76</v>
      </c>
      <c r="B44" s="23">
        <f>SUM(B45:B52)</f>
        <v>200784.45</v>
      </c>
      <c r="C44" s="23">
        <f t="shared" ref="C44:G44" si="14">SUM(C45:C52)</f>
        <v>-15897.41</v>
      </c>
      <c r="D44" s="23">
        <f t="shared" si="14"/>
        <v>184887.04000000001</v>
      </c>
      <c r="E44" s="23">
        <f t="shared" si="14"/>
        <v>48495</v>
      </c>
      <c r="F44" s="23">
        <f t="shared" si="14"/>
        <v>48495</v>
      </c>
      <c r="G44" s="23">
        <f t="shared" si="14"/>
        <v>136392.04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6">
        <v>200784.45</v>
      </c>
      <c r="C47" s="26">
        <v>-15897.41</v>
      </c>
      <c r="D47" s="23">
        <f t="shared" si="15"/>
        <v>184887.04000000001</v>
      </c>
      <c r="E47" s="26">
        <v>48495</v>
      </c>
      <c r="F47" s="26">
        <v>48495</v>
      </c>
      <c r="G47" s="23">
        <f t="shared" si="16"/>
        <v>136392.04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19325914.550000001</v>
      </c>
      <c r="C53" s="23">
        <f t="shared" ref="C53:G53" si="17">SUM(C54:C60)</f>
        <v>15377374.52</v>
      </c>
      <c r="D53" s="23">
        <f t="shared" si="17"/>
        <v>34703289.07</v>
      </c>
      <c r="E53" s="23">
        <f t="shared" si="17"/>
        <v>13572139.630000001</v>
      </c>
      <c r="F53" s="23">
        <f t="shared" si="17"/>
        <v>13572139.630000001</v>
      </c>
      <c r="G53" s="23">
        <f t="shared" si="17"/>
        <v>21131149.439999998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19325914.550000001</v>
      </c>
      <c r="C58" s="26">
        <v>15377374.52</v>
      </c>
      <c r="D58" s="23">
        <f t="shared" si="18"/>
        <v>34703289.07</v>
      </c>
      <c r="E58" s="26">
        <v>13572139.630000001</v>
      </c>
      <c r="F58" s="26">
        <v>13572139.630000001</v>
      </c>
      <c r="G58" s="23">
        <f t="shared" si="19"/>
        <v>21131149.439999998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 ht="30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30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46431476.239999995</v>
      </c>
      <c r="C77" s="30">
        <f t="shared" ref="C77:G77" si="26">C9+C43</f>
        <v>24880910.420000002</v>
      </c>
      <c r="D77" s="30">
        <f t="shared" si="26"/>
        <v>71312386.659999996</v>
      </c>
      <c r="E77" s="30">
        <f t="shared" si="26"/>
        <v>27005508.560000002</v>
      </c>
      <c r="F77" s="30">
        <f t="shared" si="26"/>
        <v>27005508.560000002</v>
      </c>
      <c r="G77" s="30">
        <f t="shared" si="26"/>
        <v>44306878.099999994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2021-08-23T16:47:26Z</dcterms:created>
  <dcterms:modified xsi:type="dcterms:W3CDTF">2021-08-23T16:47:53Z</dcterms:modified>
</cp:coreProperties>
</file>